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harts/chart1.xml" ContentType="application/vnd.openxmlformats-officedocument.drawingml.chart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<sst xmlns="http://schemas.openxmlformats.org/spreadsheetml/2006/main" count="10" uniqueCount="10">
  <si>
    <t xml:space="preserve">Resultant</t>
  </si>
  <si>
    <t xml:space="preserve">Total Moment</t>
  </si>
  <si>
    <t xml:space="preserve">Fres, lb/ft</t>
  </si>
  <si>
    <t xml:space="preserve">l, ft</t>
  </si>
  <si>
    <t xml:space="preserve">k,ft</t>
  </si>
  <si>
    <t xml:space="preserve">x, ft</t>
  </si>
  <si>
    <t xml:space="preserve">Moment, ft-lbs/ft</t>
  </si>
  <si>
    <t xml:space="preserve">Maximum Moment</t>
  </si>
  <si>
    <t xml:space="preserve">Ft-lbs</t>
  </si>
  <si>
    <t xml:space="preserve">In-lbs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</si>
</sst>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"/>
    <numFmt numFmtId="166" formatCode="0.0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579D1C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scatterChart>
        <c:scatterStyle val="line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1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0"/>
          </c:dLbls>
          <c:xVal>
            <c:numRef>
              <c:f>Sheet1!$A$1:$A$54</c:f>
              <c:numCache>
                <c:formatCode>General</c:formatCode>
                <c:ptCount val="54"/>
                <c:pt idx="5">
                  <c:v>0</c:v>
                </c:pt>
                <c:pt idx="6">
                  <c:v>0.25</c:v>
                </c:pt>
                <c:pt idx="7">
                  <c:v>0.5</c:v>
                </c:pt>
                <c:pt idx="8">
                  <c:v>0.75</c:v>
                </c:pt>
                <c:pt idx="9">
                  <c:v>1</c:v>
                </c:pt>
                <c:pt idx="10">
                  <c:v>1.25</c:v>
                </c:pt>
                <c:pt idx="11">
                  <c:v>1.5</c:v>
                </c:pt>
                <c:pt idx="12">
                  <c:v>1.75</c:v>
                </c:pt>
                <c:pt idx="13">
                  <c:v>2</c:v>
                </c:pt>
                <c:pt idx="14">
                  <c:v>2.25</c:v>
                </c:pt>
                <c:pt idx="15">
                  <c:v>2.5</c:v>
                </c:pt>
                <c:pt idx="16">
                  <c:v>2.75</c:v>
                </c:pt>
                <c:pt idx="17">
                  <c:v>3</c:v>
                </c:pt>
                <c:pt idx="18">
                  <c:v>3.25</c:v>
                </c:pt>
                <c:pt idx="19">
                  <c:v>3.5</c:v>
                </c:pt>
                <c:pt idx="20">
                  <c:v>3.75</c:v>
                </c:pt>
                <c:pt idx="21">
                  <c:v>4</c:v>
                </c:pt>
                <c:pt idx="22">
                  <c:v>4.25</c:v>
                </c:pt>
                <c:pt idx="23">
                  <c:v>4.5</c:v>
                </c:pt>
                <c:pt idx="24">
                  <c:v>4.75</c:v>
                </c:pt>
                <c:pt idx="25">
                  <c:v>5</c:v>
                </c:pt>
                <c:pt idx="26">
                  <c:v>5.25</c:v>
                </c:pt>
                <c:pt idx="27">
                  <c:v>5.5</c:v>
                </c:pt>
                <c:pt idx="28">
                  <c:v>5.75</c:v>
                </c:pt>
                <c:pt idx="29">
                  <c:v>6</c:v>
                </c:pt>
                <c:pt idx="30">
                  <c:v>6.25</c:v>
                </c:pt>
                <c:pt idx="31">
                  <c:v>6.5</c:v>
                </c:pt>
                <c:pt idx="32">
                  <c:v>6.75</c:v>
                </c:pt>
                <c:pt idx="33">
                  <c:v>7</c:v>
                </c:pt>
                <c:pt idx="34">
                  <c:v>7.25</c:v>
                </c:pt>
                <c:pt idx="35">
                  <c:v>7.5</c:v>
                </c:pt>
                <c:pt idx="36">
                  <c:v>7.75</c:v>
                </c:pt>
                <c:pt idx="37">
                  <c:v>8</c:v>
                </c:pt>
                <c:pt idx="38">
                  <c:v>8.25</c:v>
                </c:pt>
                <c:pt idx="39">
                  <c:v>8.5</c:v>
                </c:pt>
                <c:pt idx="40">
                  <c:v>8.75</c:v>
                </c:pt>
                <c:pt idx="41">
                  <c:v>9</c:v>
                </c:pt>
                <c:pt idx="42">
                  <c:v>9.25</c:v>
                </c:pt>
                <c:pt idx="43">
                  <c:v>9.5</c:v>
                </c:pt>
                <c:pt idx="44">
                  <c:v>9.75</c:v>
                </c:pt>
                <c:pt idx="45">
                  <c:v>10</c:v>
                </c:pt>
                <c:pt idx="46">
                  <c:v>10.25</c:v>
                </c:pt>
                <c:pt idx="47">
                  <c:v>10.5</c:v>
                </c:pt>
                <c:pt idx="48">
                  <c:v>10.75</c:v>
                </c:pt>
                <c:pt idx="49">
                  <c:v>11</c:v>
                </c:pt>
                <c:pt idx="50">
                  <c:v>11.25</c:v>
                </c:pt>
                <c:pt idx="51">
                  <c:v>11.5</c:v>
                </c:pt>
                <c:pt idx="52">
                  <c:v>11.75</c:v>
                </c:pt>
                <c:pt idx="53">
                  <c:v>12</c:v>
                </c:pt>
              </c:numCache>
            </c:numRef>
          </c:xVal>
          <c:yVal>
            <c:numRef>
              <c:f>Sheet1!$B$1:$B$54</c:f>
              <c:numCache>
                <c:formatCode>General</c:formatCode>
                <c:ptCount val="54"/>
                <c:pt idx="0">
                  <c:v>1</c:v>
                </c:pt>
                <c:pt idx="1">
                  <c:v>4125</c:v>
                </c:pt>
                <c:pt idx="2">
                  <c:v>3.125</c:v>
                </c:pt>
                <c:pt idx="3">
                  <c:v>0.260416666666667</c:v>
                </c:pt>
                <c:pt idx="5">
                  <c:v>0</c:v>
                </c:pt>
                <c:pt idx="6">
                  <c:v>762.6953125</c:v>
                </c:pt>
                <c:pt idx="7">
                  <c:v>1525.390625</c:v>
                </c:pt>
                <c:pt idx="8">
                  <c:v>2288.0859375</c:v>
                </c:pt>
                <c:pt idx="9">
                  <c:v>3050.78125</c:v>
                </c:pt>
                <c:pt idx="10">
                  <c:v>3813.4765625</c:v>
                </c:pt>
                <c:pt idx="11">
                  <c:v>4576.171875</c:v>
                </c:pt>
                <c:pt idx="12">
                  <c:v>5338.8671875</c:v>
                </c:pt>
                <c:pt idx="13">
                  <c:v>6101.5625</c:v>
                </c:pt>
                <c:pt idx="14">
                  <c:v>6864.2578125</c:v>
                </c:pt>
                <c:pt idx="15">
                  <c:v>7626.953125</c:v>
                </c:pt>
                <c:pt idx="16">
                  <c:v>8389.6484375</c:v>
                </c:pt>
                <c:pt idx="17">
                  <c:v>9152.34375</c:v>
                </c:pt>
                <c:pt idx="18">
                  <c:v>9399.4140625</c:v>
                </c:pt>
                <c:pt idx="19">
                  <c:v>9130.859375</c:v>
                </c:pt>
                <c:pt idx="20">
                  <c:v>8862.3046875</c:v>
                </c:pt>
                <c:pt idx="21">
                  <c:v>8593.75</c:v>
                </c:pt>
                <c:pt idx="22">
                  <c:v>8325.1953125</c:v>
                </c:pt>
                <c:pt idx="23">
                  <c:v>8056.640625</c:v>
                </c:pt>
                <c:pt idx="24">
                  <c:v>7788.0859375</c:v>
                </c:pt>
                <c:pt idx="25">
                  <c:v>7519.53125</c:v>
                </c:pt>
                <c:pt idx="26">
                  <c:v>7250.9765625</c:v>
                </c:pt>
                <c:pt idx="27">
                  <c:v>6982.421875</c:v>
                </c:pt>
                <c:pt idx="28">
                  <c:v>6713.8671875</c:v>
                </c:pt>
                <c:pt idx="29">
                  <c:v>6445.3125</c:v>
                </c:pt>
                <c:pt idx="30">
                  <c:v>6176.7578125</c:v>
                </c:pt>
                <c:pt idx="31">
                  <c:v>5908.203125</c:v>
                </c:pt>
                <c:pt idx="32">
                  <c:v>5639.6484375</c:v>
                </c:pt>
                <c:pt idx="33">
                  <c:v>5371.09375</c:v>
                </c:pt>
                <c:pt idx="34">
                  <c:v>5102.5390625</c:v>
                </c:pt>
                <c:pt idx="35">
                  <c:v>4833.984375</c:v>
                </c:pt>
                <c:pt idx="36">
                  <c:v>4565.4296875</c:v>
                </c:pt>
                <c:pt idx="37">
                  <c:v>4296.875</c:v>
                </c:pt>
                <c:pt idx="38">
                  <c:v>4028.3203125</c:v>
                </c:pt>
                <c:pt idx="39">
                  <c:v>3759.765625</c:v>
                </c:pt>
                <c:pt idx="40">
                  <c:v>3491.2109375</c:v>
                </c:pt>
                <c:pt idx="41">
                  <c:v>3222.65625</c:v>
                </c:pt>
                <c:pt idx="42">
                  <c:v>2954.1015625</c:v>
                </c:pt>
                <c:pt idx="43">
                  <c:v>2685.546875</c:v>
                </c:pt>
                <c:pt idx="44">
                  <c:v>2416.9921875</c:v>
                </c:pt>
                <c:pt idx="45">
                  <c:v>2148.4375</c:v>
                </c:pt>
                <c:pt idx="46">
                  <c:v>1879.8828125</c:v>
                </c:pt>
                <c:pt idx="47">
                  <c:v>1611.328125</c:v>
                </c:pt>
                <c:pt idx="48">
                  <c:v>1342.7734375</c:v>
                </c:pt>
                <c:pt idx="49">
                  <c:v>1074.21875</c:v>
                </c:pt>
                <c:pt idx="50">
                  <c:v>805.6640625</c:v>
                </c:pt>
                <c:pt idx="51">
                  <c:v>537.109375</c:v>
                </c:pt>
                <c:pt idx="52">
                  <c:v>268.5546875</c:v>
                </c:pt>
                <c:pt idx="53">
                  <c:v>0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2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0"/>
          </c:dLbls>
          <c:xVal>
            <c:numRef>
              <c:f>Sheet1!$A$1:$A$54</c:f>
              <c:numCache>
                <c:formatCode>General</c:formatCode>
                <c:ptCount val="54"/>
                <c:pt idx="5">
                  <c:v>0</c:v>
                </c:pt>
                <c:pt idx="6">
                  <c:v>0.25</c:v>
                </c:pt>
                <c:pt idx="7">
                  <c:v>0.5</c:v>
                </c:pt>
                <c:pt idx="8">
                  <c:v>0.75</c:v>
                </c:pt>
                <c:pt idx="9">
                  <c:v>1</c:v>
                </c:pt>
                <c:pt idx="10">
                  <c:v>1.25</c:v>
                </c:pt>
                <c:pt idx="11">
                  <c:v>1.5</c:v>
                </c:pt>
                <c:pt idx="12">
                  <c:v>1.75</c:v>
                </c:pt>
                <c:pt idx="13">
                  <c:v>2</c:v>
                </c:pt>
                <c:pt idx="14">
                  <c:v>2.25</c:v>
                </c:pt>
                <c:pt idx="15">
                  <c:v>2.5</c:v>
                </c:pt>
                <c:pt idx="16">
                  <c:v>2.75</c:v>
                </c:pt>
                <c:pt idx="17">
                  <c:v>3</c:v>
                </c:pt>
                <c:pt idx="18">
                  <c:v>3.25</c:v>
                </c:pt>
                <c:pt idx="19">
                  <c:v>3.5</c:v>
                </c:pt>
                <c:pt idx="20">
                  <c:v>3.75</c:v>
                </c:pt>
                <c:pt idx="21">
                  <c:v>4</c:v>
                </c:pt>
                <c:pt idx="22">
                  <c:v>4.25</c:v>
                </c:pt>
                <c:pt idx="23">
                  <c:v>4.5</c:v>
                </c:pt>
                <c:pt idx="24">
                  <c:v>4.75</c:v>
                </c:pt>
                <c:pt idx="25">
                  <c:v>5</c:v>
                </c:pt>
                <c:pt idx="26">
                  <c:v>5.25</c:v>
                </c:pt>
                <c:pt idx="27">
                  <c:v>5.5</c:v>
                </c:pt>
                <c:pt idx="28">
                  <c:v>5.75</c:v>
                </c:pt>
                <c:pt idx="29">
                  <c:v>6</c:v>
                </c:pt>
                <c:pt idx="30">
                  <c:v>6.25</c:v>
                </c:pt>
                <c:pt idx="31">
                  <c:v>6.5</c:v>
                </c:pt>
                <c:pt idx="32">
                  <c:v>6.75</c:v>
                </c:pt>
                <c:pt idx="33">
                  <c:v>7</c:v>
                </c:pt>
                <c:pt idx="34">
                  <c:v>7.25</c:v>
                </c:pt>
                <c:pt idx="35">
                  <c:v>7.5</c:v>
                </c:pt>
                <c:pt idx="36">
                  <c:v>7.75</c:v>
                </c:pt>
                <c:pt idx="37">
                  <c:v>8</c:v>
                </c:pt>
                <c:pt idx="38">
                  <c:v>8.25</c:v>
                </c:pt>
                <c:pt idx="39">
                  <c:v>8.5</c:v>
                </c:pt>
                <c:pt idx="40">
                  <c:v>8.75</c:v>
                </c:pt>
                <c:pt idx="41">
                  <c:v>9</c:v>
                </c:pt>
                <c:pt idx="42">
                  <c:v>9.25</c:v>
                </c:pt>
                <c:pt idx="43">
                  <c:v>9.5</c:v>
                </c:pt>
                <c:pt idx="44">
                  <c:v>9.75</c:v>
                </c:pt>
                <c:pt idx="45">
                  <c:v>10</c:v>
                </c:pt>
                <c:pt idx="46">
                  <c:v>10.25</c:v>
                </c:pt>
                <c:pt idx="47">
                  <c:v>10.5</c:v>
                </c:pt>
                <c:pt idx="48">
                  <c:v>10.75</c:v>
                </c:pt>
                <c:pt idx="49">
                  <c:v>11</c:v>
                </c:pt>
                <c:pt idx="50">
                  <c:v>11.25</c:v>
                </c:pt>
                <c:pt idx="51">
                  <c:v>11.5</c:v>
                </c:pt>
                <c:pt idx="52">
                  <c:v>11.75</c:v>
                </c:pt>
                <c:pt idx="53">
                  <c:v>12</c:v>
                </c:pt>
              </c:numCache>
            </c:numRef>
          </c:xVal>
          <c:yVal>
            <c:numRef>
              <c:f>Sheet1!$C$1:$C$54</c:f>
              <c:numCache>
                <c:formatCode>General</c:formatCode>
                <c:ptCount val="54"/>
                <c:pt idx="0">
                  <c:v>2</c:v>
                </c:pt>
                <c:pt idx="1">
                  <c:v>2578</c:v>
                </c:pt>
                <c:pt idx="2">
                  <c:v>4.17</c:v>
                </c:pt>
                <c:pt idx="3">
                  <c:v>0.3475</c:v>
                </c:pt>
                <c:pt idx="5">
                  <c:v>0</c:v>
                </c:pt>
                <c:pt idx="6">
                  <c:v>420.53625</c:v>
                </c:pt>
                <c:pt idx="7">
                  <c:v>841.0725</c:v>
                </c:pt>
                <c:pt idx="8">
                  <c:v>1261.60875</c:v>
                </c:pt>
                <c:pt idx="9">
                  <c:v>1682.145</c:v>
                </c:pt>
                <c:pt idx="10">
                  <c:v>2102.68125</c:v>
                </c:pt>
                <c:pt idx="11">
                  <c:v>2523.2175</c:v>
                </c:pt>
                <c:pt idx="12">
                  <c:v>2943.75375</c:v>
                </c:pt>
                <c:pt idx="13">
                  <c:v>3364.29</c:v>
                </c:pt>
                <c:pt idx="14">
                  <c:v>3784.82625</c:v>
                </c:pt>
                <c:pt idx="15">
                  <c:v>4205.3625</c:v>
                </c:pt>
                <c:pt idx="16">
                  <c:v>4625.89875</c:v>
                </c:pt>
                <c:pt idx="17">
                  <c:v>5046.435</c:v>
                </c:pt>
                <c:pt idx="18">
                  <c:v>5466.97125</c:v>
                </c:pt>
                <c:pt idx="19">
                  <c:v>5887.5075</c:v>
                </c:pt>
                <c:pt idx="20">
                  <c:v>6308.04375</c:v>
                </c:pt>
                <c:pt idx="21">
                  <c:v>6728.58</c:v>
                </c:pt>
                <c:pt idx="22">
                  <c:v>6942.87625</c:v>
                </c:pt>
                <c:pt idx="23">
                  <c:v>6718.9125</c:v>
                </c:pt>
                <c:pt idx="24">
                  <c:v>6494.94875</c:v>
                </c:pt>
                <c:pt idx="25">
                  <c:v>6270.985</c:v>
                </c:pt>
                <c:pt idx="26">
                  <c:v>6047.02125</c:v>
                </c:pt>
                <c:pt idx="27">
                  <c:v>5823.0575</c:v>
                </c:pt>
                <c:pt idx="28">
                  <c:v>5599.09375</c:v>
                </c:pt>
                <c:pt idx="29">
                  <c:v>5375.13</c:v>
                </c:pt>
                <c:pt idx="30">
                  <c:v>5151.16625</c:v>
                </c:pt>
                <c:pt idx="31">
                  <c:v>4927.2025</c:v>
                </c:pt>
                <c:pt idx="32">
                  <c:v>4703.23875</c:v>
                </c:pt>
                <c:pt idx="33">
                  <c:v>4479.275</c:v>
                </c:pt>
                <c:pt idx="34">
                  <c:v>4255.31125</c:v>
                </c:pt>
                <c:pt idx="35">
                  <c:v>4031.3475</c:v>
                </c:pt>
                <c:pt idx="36">
                  <c:v>3807.38375</c:v>
                </c:pt>
                <c:pt idx="37">
                  <c:v>3583.42</c:v>
                </c:pt>
                <c:pt idx="38">
                  <c:v>3359.45625</c:v>
                </c:pt>
                <c:pt idx="39">
                  <c:v>3135.4925</c:v>
                </c:pt>
                <c:pt idx="40">
                  <c:v>2911.52875</c:v>
                </c:pt>
                <c:pt idx="41">
                  <c:v>2687.565</c:v>
                </c:pt>
                <c:pt idx="42">
                  <c:v>2463.60125</c:v>
                </c:pt>
                <c:pt idx="43">
                  <c:v>2239.6375</c:v>
                </c:pt>
                <c:pt idx="44">
                  <c:v>2015.67375</c:v>
                </c:pt>
                <c:pt idx="45">
                  <c:v>1791.71</c:v>
                </c:pt>
                <c:pt idx="46">
                  <c:v>1567.74625</c:v>
                </c:pt>
                <c:pt idx="47">
                  <c:v>1343.7825</c:v>
                </c:pt>
                <c:pt idx="48">
                  <c:v>1119.81875</c:v>
                </c:pt>
                <c:pt idx="49">
                  <c:v>895.855</c:v>
                </c:pt>
                <c:pt idx="50">
                  <c:v>671.89125</c:v>
                </c:pt>
                <c:pt idx="51">
                  <c:v>447.9275</c:v>
                </c:pt>
                <c:pt idx="52">
                  <c:v>223.96375</c:v>
                </c:pt>
                <c:pt idx="53">
                  <c:v>0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3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0"/>
          </c:dLbls>
          <c:xVal>
            <c:numRef>
              <c:f>Sheet1!$A$1:$A$54</c:f>
              <c:numCache>
                <c:formatCode>General</c:formatCode>
                <c:ptCount val="54"/>
                <c:pt idx="5">
                  <c:v>0</c:v>
                </c:pt>
                <c:pt idx="6">
                  <c:v>0.25</c:v>
                </c:pt>
                <c:pt idx="7">
                  <c:v>0.5</c:v>
                </c:pt>
                <c:pt idx="8">
                  <c:v>0.75</c:v>
                </c:pt>
                <c:pt idx="9">
                  <c:v>1</c:v>
                </c:pt>
                <c:pt idx="10">
                  <c:v>1.25</c:v>
                </c:pt>
                <c:pt idx="11">
                  <c:v>1.5</c:v>
                </c:pt>
                <c:pt idx="12">
                  <c:v>1.75</c:v>
                </c:pt>
                <c:pt idx="13">
                  <c:v>2</c:v>
                </c:pt>
                <c:pt idx="14">
                  <c:v>2.25</c:v>
                </c:pt>
                <c:pt idx="15">
                  <c:v>2.5</c:v>
                </c:pt>
                <c:pt idx="16">
                  <c:v>2.75</c:v>
                </c:pt>
                <c:pt idx="17">
                  <c:v>3</c:v>
                </c:pt>
                <c:pt idx="18">
                  <c:v>3.25</c:v>
                </c:pt>
                <c:pt idx="19">
                  <c:v>3.5</c:v>
                </c:pt>
                <c:pt idx="20">
                  <c:v>3.75</c:v>
                </c:pt>
                <c:pt idx="21">
                  <c:v>4</c:v>
                </c:pt>
                <c:pt idx="22">
                  <c:v>4.25</c:v>
                </c:pt>
                <c:pt idx="23">
                  <c:v>4.5</c:v>
                </c:pt>
                <c:pt idx="24">
                  <c:v>4.75</c:v>
                </c:pt>
                <c:pt idx="25">
                  <c:v>5</c:v>
                </c:pt>
                <c:pt idx="26">
                  <c:v>5.25</c:v>
                </c:pt>
                <c:pt idx="27">
                  <c:v>5.5</c:v>
                </c:pt>
                <c:pt idx="28">
                  <c:v>5.75</c:v>
                </c:pt>
                <c:pt idx="29">
                  <c:v>6</c:v>
                </c:pt>
                <c:pt idx="30">
                  <c:v>6.25</c:v>
                </c:pt>
                <c:pt idx="31">
                  <c:v>6.5</c:v>
                </c:pt>
                <c:pt idx="32">
                  <c:v>6.75</c:v>
                </c:pt>
                <c:pt idx="33">
                  <c:v>7</c:v>
                </c:pt>
                <c:pt idx="34">
                  <c:v>7.25</c:v>
                </c:pt>
                <c:pt idx="35">
                  <c:v>7.5</c:v>
                </c:pt>
                <c:pt idx="36">
                  <c:v>7.75</c:v>
                </c:pt>
                <c:pt idx="37">
                  <c:v>8</c:v>
                </c:pt>
                <c:pt idx="38">
                  <c:v>8.25</c:v>
                </c:pt>
                <c:pt idx="39">
                  <c:v>8.5</c:v>
                </c:pt>
                <c:pt idx="40">
                  <c:v>8.75</c:v>
                </c:pt>
                <c:pt idx="41">
                  <c:v>9</c:v>
                </c:pt>
                <c:pt idx="42">
                  <c:v>9.25</c:v>
                </c:pt>
                <c:pt idx="43">
                  <c:v>9.5</c:v>
                </c:pt>
                <c:pt idx="44">
                  <c:v>9.75</c:v>
                </c:pt>
                <c:pt idx="45">
                  <c:v>10</c:v>
                </c:pt>
                <c:pt idx="46">
                  <c:v>10.25</c:v>
                </c:pt>
                <c:pt idx="47">
                  <c:v>10.5</c:v>
                </c:pt>
                <c:pt idx="48">
                  <c:v>10.75</c:v>
                </c:pt>
                <c:pt idx="49">
                  <c:v>11</c:v>
                </c:pt>
                <c:pt idx="50">
                  <c:v>11.25</c:v>
                </c:pt>
                <c:pt idx="51">
                  <c:v>11.5</c:v>
                </c:pt>
                <c:pt idx="52">
                  <c:v>11.75</c:v>
                </c:pt>
                <c:pt idx="53">
                  <c:v>12</c:v>
                </c:pt>
              </c:numCache>
            </c:numRef>
          </c:xVal>
          <c:yVal>
            <c:numRef>
              <c:f>Sheet1!$D$1:$D$54</c:f>
              <c:numCache>
                <c:formatCode>General</c:formatCode>
                <c:ptCount val="54"/>
                <c:pt idx="0">
                  <c:v>3</c:v>
                </c:pt>
                <c:pt idx="1">
                  <c:v>8539</c:v>
                </c:pt>
                <c:pt idx="2">
                  <c:v>9.125</c:v>
                </c:pt>
                <c:pt idx="3">
                  <c:v>0.760416666666667</c:v>
                </c:pt>
                <c:pt idx="5">
                  <c:v>0</c:v>
                </c:pt>
                <c:pt idx="6">
                  <c:v>511.450520833333</c:v>
                </c:pt>
                <c:pt idx="7">
                  <c:v>1022.90104166667</c:v>
                </c:pt>
                <c:pt idx="8">
                  <c:v>1534.3515625</c:v>
                </c:pt>
                <c:pt idx="9">
                  <c:v>2045.80208333333</c:v>
                </c:pt>
                <c:pt idx="10">
                  <c:v>2557.25260416667</c:v>
                </c:pt>
                <c:pt idx="11">
                  <c:v>3068.703125</c:v>
                </c:pt>
                <c:pt idx="12">
                  <c:v>3580.15364583333</c:v>
                </c:pt>
                <c:pt idx="13">
                  <c:v>4091.60416666667</c:v>
                </c:pt>
                <c:pt idx="14">
                  <c:v>4603.0546875</c:v>
                </c:pt>
                <c:pt idx="15">
                  <c:v>5114.50520833333</c:v>
                </c:pt>
                <c:pt idx="16">
                  <c:v>5625.95572916667</c:v>
                </c:pt>
                <c:pt idx="17">
                  <c:v>6137.40625</c:v>
                </c:pt>
                <c:pt idx="18">
                  <c:v>6648.85677083333</c:v>
                </c:pt>
                <c:pt idx="19">
                  <c:v>7160.30729166667</c:v>
                </c:pt>
                <c:pt idx="20">
                  <c:v>7671.7578125</c:v>
                </c:pt>
                <c:pt idx="21">
                  <c:v>8183.20833333334</c:v>
                </c:pt>
                <c:pt idx="22">
                  <c:v>8694.65885416667</c:v>
                </c:pt>
                <c:pt idx="23">
                  <c:v>9206.109375</c:v>
                </c:pt>
                <c:pt idx="24">
                  <c:v>9717.55989583333</c:v>
                </c:pt>
                <c:pt idx="25">
                  <c:v>10229.0104166667</c:v>
                </c:pt>
                <c:pt idx="26">
                  <c:v>10740.4609375</c:v>
                </c:pt>
                <c:pt idx="27">
                  <c:v>11251.9114583333</c:v>
                </c:pt>
                <c:pt idx="28">
                  <c:v>11763.3619791667</c:v>
                </c:pt>
                <c:pt idx="29">
                  <c:v>12274.8125</c:v>
                </c:pt>
                <c:pt idx="30">
                  <c:v>12786.2630208333</c:v>
                </c:pt>
                <c:pt idx="31">
                  <c:v>13297.7135416667</c:v>
                </c:pt>
                <c:pt idx="32">
                  <c:v>13809.1640625</c:v>
                </c:pt>
                <c:pt idx="33">
                  <c:v>14320.6145833333</c:v>
                </c:pt>
                <c:pt idx="34">
                  <c:v>14832.0651041667</c:v>
                </c:pt>
                <c:pt idx="35">
                  <c:v>15343.515625</c:v>
                </c:pt>
                <c:pt idx="36">
                  <c:v>15854.9661458333</c:v>
                </c:pt>
                <c:pt idx="37">
                  <c:v>16366.4166666667</c:v>
                </c:pt>
                <c:pt idx="38">
                  <c:v>16877.8671875</c:v>
                </c:pt>
                <c:pt idx="39">
                  <c:v>17389.3177083333</c:v>
                </c:pt>
                <c:pt idx="40">
                  <c:v>17900.7682291667</c:v>
                </c:pt>
                <c:pt idx="41">
                  <c:v>18412.21875</c:v>
                </c:pt>
                <c:pt idx="42">
                  <c:v>17856.2942708333</c:v>
                </c:pt>
                <c:pt idx="43">
                  <c:v>16232.9947916667</c:v>
                </c:pt>
                <c:pt idx="44">
                  <c:v>14609.6953125</c:v>
                </c:pt>
                <c:pt idx="45">
                  <c:v>12986.3958333333</c:v>
                </c:pt>
                <c:pt idx="46">
                  <c:v>11363.0963541667</c:v>
                </c:pt>
                <c:pt idx="47">
                  <c:v>9739.796875</c:v>
                </c:pt>
                <c:pt idx="48">
                  <c:v>8116.49739583333</c:v>
                </c:pt>
                <c:pt idx="49">
                  <c:v>6493.19791666667</c:v>
                </c:pt>
                <c:pt idx="50">
                  <c:v>4869.8984375</c:v>
                </c:pt>
                <c:pt idx="51">
                  <c:v>3246.59895833333</c:v>
                </c:pt>
                <c:pt idx="52">
                  <c:v>1623.29947916667</c:v>
                </c:pt>
                <c:pt idx="53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Sheet1!$E$1</c:f>
              <c:strCache>
                <c:ptCount val="1"/>
                <c:pt idx="0">
                  <c:v>Total Moment</c:v>
                </c:pt>
              </c:strCache>
            </c:strRef>
          </c:tx>
          <c:spPr>
            <a:solidFill>
              <a:srgbClr val="579d1c"/>
            </a:solidFill>
            <a:ln w="28800">
              <a:solidFill>
                <a:srgbClr val="579d1c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0"/>
          </c:dLbls>
          <c:xVal>
            <c:numRef>
              <c:f>Sheet1!$A$1:$A$54</c:f>
              <c:numCache>
                <c:formatCode>General</c:formatCode>
                <c:ptCount val="54"/>
                <c:pt idx="5">
                  <c:v>0</c:v>
                </c:pt>
                <c:pt idx="6">
                  <c:v>0.25</c:v>
                </c:pt>
                <c:pt idx="7">
                  <c:v>0.5</c:v>
                </c:pt>
                <c:pt idx="8">
                  <c:v>0.75</c:v>
                </c:pt>
                <c:pt idx="9">
                  <c:v>1</c:v>
                </c:pt>
                <c:pt idx="10">
                  <c:v>1.25</c:v>
                </c:pt>
                <c:pt idx="11">
                  <c:v>1.5</c:v>
                </c:pt>
                <c:pt idx="12">
                  <c:v>1.75</c:v>
                </c:pt>
                <c:pt idx="13">
                  <c:v>2</c:v>
                </c:pt>
                <c:pt idx="14">
                  <c:v>2.25</c:v>
                </c:pt>
                <c:pt idx="15">
                  <c:v>2.5</c:v>
                </c:pt>
                <c:pt idx="16">
                  <c:v>2.75</c:v>
                </c:pt>
                <c:pt idx="17">
                  <c:v>3</c:v>
                </c:pt>
                <c:pt idx="18">
                  <c:v>3.25</c:v>
                </c:pt>
                <c:pt idx="19">
                  <c:v>3.5</c:v>
                </c:pt>
                <c:pt idx="20">
                  <c:v>3.75</c:v>
                </c:pt>
                <c:pt idx="21">
                  <c:v>4</c:v>
                </c:pt>
                <c:pt idx="22">
                  <c:v>4.25</c:v>
                </c:pt>
                <c:pt idx="23">
                  <c:v>4.5</c:v>
                </c:pt>
                <c:pt idx="24">
                  <c:v>4.75</c:v>
                </c:pt>
                <c:pt idx="25">
                  <c:v>5</c:v>
                </c:pt>
                <c:pt idx="26">
                  <c:v>5.25</c:v>
                </c:pt>
                <c:pt idx="27">
                  <c:v>5.5</c:v>
                </c:pt>
                <c:pt idx="28">
                  <c:v>5.75</c:v>
                </c:pt>
                <c:pt idx="29">
                  <c:v>6</c:v>
                </c:pt>
                <c:pt idx="30">
                  <c:v>6.25</c:v>
                </c:pt>
                <c:pt idx="31">
                  <c:v>6.5</c:v>
                </c:pt>
                <c:pt idx="32">
                  <c:v>6.75</c:v>
                </c:pt>
                <c:pt idx="33">
                  <c:v>7</c:v>
                </c:pt>
                <c:pt idx="34">
                  <c:v>7.25</c:v>
                </c:pt>
                <c:pt idx="35">
                  <c:v>7.5</c:v>
                </c:pt>
                <c:pt idx="36">
                  <c:v>7.75</c:v>
                </c:pt>
                <c:pt idx="37">
                  <c:v>8</c:v>
                </c:pt>
                <c:pt idx="38">
                  <c:v>8.25</c:v>
                </c:pt>
                <c:pt idx="39">
                  <c:v>8.5</c:v>
                </c:pt>
                <c:pt idx="40">
                  <c:v>8.75</c:v>
                </c:pt>
                <c:pt idx="41">
                  <c:v>9</c:v>
                </c:pt>
                <c:pt idx="42">
                  <c:v>9.25</c:v>
                </c:pt>
                <c:pt idx="43">
                  <c:v>9.5</c:v>
                </c:pt>
                <c:pt idx="44">
                  <c:v>9.75</c:v>
                </c:pt>
                <c:pt idx="45">
                  <c:v>10</c:v>
                </c:pt>
                <c:pt idx="46">
                  <c:v>10.25</c:v>
                </c:pt>
                <c:pt idx="47">
                  <c:v>10.5</c:v>
                </c:pt>
                <c:pt idx="48">
                  <c:v>10.75</c:v>
                </c:pt>
                <c:pt idx="49">
                  <c:v>11</c:v>
                </c:pt>
                <c:pt idx="50">
                  <c:v>11.25</c:v>
                </c:pt>
                <c:pt idx="51">
                  <c:v>11.5</c:v>
                </c:pt>
                <c:pt idx="52">
                  <c:v>11.75</c:v>
                </c:pt>
                <c:pt idx="53">
                  <c:v>12</c:v>
                </c:pt>
              </c:numCache>
            </c:numRef>
          </c:xVal>
          <c:yVal>
            <c:numRef>
              <c:f>Sheet1!$E$1:$E$54</c:f>
              <c:numCache>
                <c:formatCode>General</c:formatCode>
                <c:ptCount val="54"/>
                <c:pt idx="5">
                  <c:v>0</c:v>
                </c:pt>
                <c:pt idx="6">
                  <c:v>1694.68208333333</c:v>
                </c:pt>
                <c:pt idx="7">
                  <c:v>3389.36416666667</c:v>
                </c:pt>
                <c:pt idx="8">
                  <c:v>5084.04625</c:v>
                </c:pt>
                <c:pt idx="9">
                  <c:v>6778.72833333333</c:v>
                </c:pt>
                <c:pt idx="10">
                  <c:v>8473.41041666667</c:v>
                </c:pt>
                <c:pt idx="11">
                  <c:v>10168.0925</c:v>
                </c:pt>
                <c:pt idx="12">
                  <c:v>11862.7745833333</c:v>
                </c:pt>
                <c:pt idx="13">
                  <c:v>13557.4566666667</c:v>
                </c:pt>
                <c:pt idx="14">
                  <c:v>15252.13875</c:v>
                </c:pt>
                <c:pt idx="15">
                  <c:v>16946.8208333333</c:v>
                </c:pt>
                <c:pt idx="16">
                  <c:v>18641.5029166667</c:v>
                </c:pt>
                <c:pt idx="17">
                  <c:v>20336.185</c:v>
                </c:pt>
                <c:pt idx="18">
                  <c:v>21515.2420833333</c:v>
                </c:pt>
                <c:pt idx="19">
                  <c:v>22178.6741666667</c:v>
                </c:pt>
                <c:pt idx="20">
                  <c:v>22842.10625</c:v>
                </c:pt>
                <c:pt idx="21">
                  <c:v>23505.5383333333</c:v>
                </c:pt>
                <c:pt idx="22">
                  <c:v>23962.7304166667</c:v>
                </c:pt>
                <c:pt idx="23">
                  <c:v>23981.6625</c:v>
                </c:pt>
                <c:pt idx="24">
                  <c:v>24000.5945833333</c:v>
                </c:pt>
                <c:pt idx="25">
                  <c:v>24019.5266666667</c:v>
                </c:pt>
                <c:pt idx="26">
                  <c:v>24038.45875</c:v>
                </c:pt>
                <c:pt idx="27">
                  <c:v>24057.3908333333</c:v>
                </c:pt>
                <c:pt idx="28">
                  <c:v>24076.3229166667</c:v>
                </c:pt>
                <c:pt idx="29">
                  <c:v>24095.255</c:v>
                </c:pt>
                <c:pt idx="30">
                  <c:v>24114.1870833333</c:v>
                </c:pt>
                <c:pt idx="31">
                  <c:v>24133.1191666667</c:v>
                </c:pt>
                <c:pt idx="32">
                  <c:v>24152.05125</c:v>
                </c:pt>
                <c:pt idx="33">
                  <c:v>24170.9833333333</c:v>
                </c:pt>
                <c:pt idx="34">
                  <c:v>24189.9154166667</c:v>
                </c:pt>
                <c:pt idx="35">
                  <c:v>24208.8475</c:v>
                </c:pt>
                <c:pt idx="36">
                  <c:v>24227.7795833333</c:v>
                </c:pt>
                <c:pt idx="37">
                  <c:v>24246.7116666667</c:v>
                </c:pt>
                <c:pt idx="38">
                  <c:v>24265.64375</c:v>
                </c:pt>
                <c:pt idx="39">
                  <c:v>24284.5758333333</c:v>
                </c:pt>
                <c:pt idx="40">
                  <c:v>24303.5079166667</c:v>
                </c:pt>
                <c:pt idx="41">
                  <c:v>24322.44</c:v>
                </c:pt>
                <c:pt idx="42">
                  <c:v>23273.9970833333</c:v>
                </c:pt>
                <c:pt idx="43">
                  <c:v>21158.1791666667</c:v>
                </c:pt>
                <c:pt idx="44">
                  <c:v>19042.36125</c:v>
                </c:pt>
                <c:pt idx="45">
                  <c:v>16926.5433333333</c:v>
                </c:pt>
                <c:pt idx="46">
                  <c:v>14810.7254166667</c:v>
                </c:pt>
                <c:pt idx="47">
                  <c:v>12694.9075</c:v>
                </c:pt>
                <c:pt idx="48">
                  <c:v>10579.0895833333</c:v>
                </c:pt>
                <c:pt idx="49">
                  <c:v>8463.27166666667</c:v>
                </c:pt>
                <c:pt idx="50">
                  <c:v>6347.45375</c:v>
                </c:pt>
                <c:pt idx="51">
                  <c:v>4231.63583333333</c:v>
                </c:pt>
                <c:pt idx="52">
                  <c:v>2115.81791666667</c:v>
                </c:pt>
                <c:pt idx="53">
                  <c:v>0</c:v>
                </c:pt>
              </c:numCache>
            </c:numRef>
          </c:yVal>
          <c:smooth val="0"/>
        </c:ser>
        <c:axId val="23625975"/>
        <c:axId val="85509536"/>
      </c:scatterChart>
      <c:valAx>
        <c:axId val="23625975"/>
        <c:scaling>
          <c:orientation val="minMax"/>
          <c:max val="12"/>
        </c:scaling>
        <c:delete val="0"/>
        <c:axPos val="b"/>
        <c:majorGridlines>
          <c:spPr>
            <a:ln>
              <a:solidFill>
                <a:srgbClr val="b3b3b3"/>
              </a:solidFill>
            </a:ln>
          </c:spPr>
        </c:majorGridlines>
        <c:title>
          <c:tx>
            <c:rich>
              <a:bodyPr rot="0"/>
              <a:lstStyle/>
              <a:p>
                <a:pPr>
                  <a:defRPr b="0" sz="900" spc="-1" strike="noStrike">
                    <a:latin typeface="Arial"/>
                  </a:defRPr>
                </a:pPr>
                <a:r>
                  <a:rPr b="0" sz="900" spc="-1" strike="noStrike">
                    <a:latin typeface="Arial"/>
                  </a:rPr>
                  <a:t>Distance from Top Support, ft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85509536"/>
        <c:crosses val="autoZero"/>
        <c:crossBetween val="midCat"/>
      </c:valAx>
      <c:valAx>
        <c:axId val="85509536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b="0" sz="900" spc="-1" strike="noStrike">
                    <a:latin typeface="Arial"/>
                  </a:defRPr>
                </a:pPr>
                <a:r>
                  <a:rPr b="0" sz="900" spc="-1" strike="noStrike">
                    <a:latin typeface="Arial"/>
                  </a:rPr>
                  <a:t>Moment, ft-lb/ft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23625975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egendPos val="b"/>
      <c:overlay val="0"/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span"/>
  </c:chart>
  <c:spPr>
    <a:solidFill>
      <a:srgbClr val="ffffff"/>
    </a:solidFill>
    <a:ln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326160</xdr:colOff>
      <xdr:row>2</xdr:row>
      <xdr:rowOff>35280</xdr:rowOff>
    </xdr:from>
    <xdr:to>
      <xdr:col>13</xdr:col>
      <xdr:colOff>21600</xdr:colOff>
      <xdr:row>20</xdr:row>
      <xdr:rowOff>21240</xdr:rowOff>
    </xdr:to>
    <xdr:graphicFrame>
      <xdr:nvGraphicFramePr>
        <xdr:cNvPr id="0" name=""/>
        <xdr:cNvGraphicFramePr/>
      </xdr:nvGraphicFramePr>
      <xdr:xfrm>
        <a:off x="5024520" y="360360"/>
        <a:ext cx="6197760" cy="29120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56"/>
  <sheetViews>
    <sheetView showFormulas="false" showGridLines="true" showRowColHeaders="true" showZeros="true" rightToLeft="false" tabSelected="true" showOutlineSymbols="true" defaultGridColor="true" view="normal" topLeftCell="A27" colorId="64" zoomScale="100" zoomScaleNormal="100" zoomScalePageLayoutView="100" workbookViewId="0">
      <selection pane="topLeft" activeCell="F57" activeCellId="0" sqref="F57"/>
    </sheetView>
  </sheetViews>
  <sheetFormatPr defaultColWidth="11.53515625" defaultRowHeight="12.8" zeroHeight="false" outlineLevelRow="0" outlineLevelCol="0"/>
  <cols>
    <col collapsed="false" customWidth="true" hidden="false" outlineLevel="0" max="4" min="2" style="0" width="14.52"/>
  </cols>
  <sheetData>
    <row r="1" customFormat="false" ht="12.8" hidden="false" customHeight="false" outlineLevel="0" collapsed="false">
      <c r="A1" s="0" t="s">
        <v>0</v>
      </c>
      <c r="B1" s="0" t="n">
        <v>1</v>
      </c>
      <c r="C1" s="0" t="n">
        <v>2</v>
      </c>
      <c r="D1" s="0" t="n">
        <v>3</v>
      </c>
      <c r="E1" s="0" t="s">
        <v>1</v>
      </c>
    </row>
    <row r="2" customFormat="false" ht="12.8" hidden="false" customHeight="false" outlineLevel="0" collapsed="false">
      <c r="A2" s="0" t="s">
        <v>2</v>
      </c>
      <c r="B2" s="0" t="n">
        <v>4125</v>
      </c>
      <c r="C2" s="0" t="n">
        <v>2578</v>
      </c>
      <c r="D2" s="0" t="n">
        <v>8539</v>
      </c>
    </row>
    <row r="3" customFormat="false" ht="12.8" hidden="false" customHeight="false" outlineLevel="0" collapsed="false">
      <c r="A3" s="0" t="s">
        <v>3</v>
      </c>
      <c r="B3" s="1" t="n">
        <v>3.125</v>
      </c>
      <c r="C3" s="1" t="n">
        <v>4.17</v>
      </c>
      <c r="D3" s="1" t="n">
        <v>9.125</v>
      </c>
    </row>
    <row r="4" customFormat="false" ht="12.8" hidden="false" customHeight="false" outlineLevel="0" collapsed="false">
      <c r="A4" s="0" t="s">
        <v>4</v>
      </c>
      <c r="B4" s="1" t="n">
        <f aca="false">B$3/$A$54</f>
        <v>0.260416666666667</v>
      </c>
      <c r="C4" s="1" t="n">
        <f aca="false">C$3/$A$54</f>
        <v>0.3475</v>
      </c>
      <c r="D4" s="1" t="n">
        <f aca="false">D$3/$A$54</f>
        <v>0.760416666666667</v>
      </c>
    </row>
    <row r="5" customFormat="false" ht="12.8" hidden="false" customHeight="false" outlineLevel="0" collapsed="false">
      <c r="A5" s="0" t="s">
        <v>5</v>
      </c>
      <c r="B5" s="2" t="s">
        <v>6</v>
      </c>
      <c r="C5" s="2"/>
      <c r="D5" s="2"/>
      <c r="E5" s="2"/>
    </row>
    <row r="6" customFormat="false" ht="12.8" hidden="false" customHeight="false" outlineLevel="0" collapsed="false">
      <c r="A6" s="0" t="n">
        <v>0</v>
      </c>
      <c r="B6" s="3" t="n">
        <f aca="false">IF($A6&lt;B$3,B$2*$A6*(1-B$4),B$2*B$4*($A$54-$A6))</f>
        <v>0</v>
      </c>
      <c r="C6" s="3" t="n">
        <f aca="false">IF($A6&lt;C$3,C$2*$A6*(1-C$4),C$2*C$4*($A$54-$A6))</f>
        <v>0</v>
      </c>
      <c r="D6" s="3" t="n">
        <f aca="false">IF($A6&lt;D$3,D$2*$A6*(1-D$4),D$2*D$4*($A$54-$A6))</f>
        <v>0</v>
      </c>
      <c r="E6" s="3" t="n">
        <f aca="false">B6+C6+D6</f>
        <v>0</v>
      </c>
    </row>
    <row r="7" customFormat="false" ht="12.8" hidden="false" customHeight="false" outlineLevel="0" collapsed="false">
      <c r="A7" s="0" t="n">
        <f aca="false">A6+0.25</f>
        <v>0.25</v>
      </c>
      <c r="B7" s="3" t="n">
        <f aca="false">IF($A7&lt;B$3,B$2*$A7*(1-B$4),B$2*B$4*($A$54-$A7))</f>
        <v>762.6953125</v>
      </c>
      <c r="C7" s="3" t="n">
        <f aca="false">IF($A7&lt;C$3,C$2*$A7*(1-C$4),C$2*C$4*($A$54-$A7))</f>
        <v>420.53625</v>
      </c>
      <c r="D7" s="3" t="n">
        <f aca="false">IF($A7&lt;D$3,D$2*$A7*(1-D$4),D$2*D$4*($A$54-$A7))</f>
        <v>511.450520833333</v>
      </c>
      <c r="E7" s="3" t="n">
        <f aca="false">B7+C7+D7</f>
        <v>1694.68208333333</v>
      </c>
    </row>
    <row r="8" customFormat="false" ht="12.8" hidden="false" customHeight="false" outlineLevel="0" collapsed="false">
      <c r="A8" s="0" t="n">
        <f aca="false">A7+0.25</f>
        <v>0.5</v>
      </c>
      <c r="B8" s="3" t="n">
        <f aca="false">IF($A8&lt;B$3,B$2*$A8*(1-B$4),B$2*B$4*($A$54-$A8))</f>
        <v>1525.390625</v>
      </c>
      <c r="C8" s="3" t="n">
        <f aca="false">IF($A8&lt;C$3,C$2*$A8*(1-C$4),C$2*C$4*($A$54-$A8))</f>
        <v>841.0725</v>
      </c>
      <c r="D8" s="3" t="n">
        <f aca="false">IF($A8&lt;D$3,D$2*$A8*(1-D$4),D$2*D$4*($A$54-$A8))</f>
        <v>1022.90104166667</v>
      </c>
      <c r="E8" s="3" t="n">
        <f aca="false">B8+C8+D8</f>
        <v>3389.36416666667</v>
      </c>
    </row>
    <row r="9" customFormat="false" ht="12.8" hidden="false" customHeight="false" outlineLevel="0" collapsed="false">
      <c r="A9" s="0" t="n">
        <f aca="false">A8+0.25</f>
        <v>0.75</v>
      </c>
      <c r="B9" s="3" t="n">
        <f aca="false">IF($A9&lt;B$3,B$2*$A9*(1-B$4),B$2*B$4*($A$54-$A9))</f>
        <v>2288.0859375</v>
      </c>
      <c r="C9" s="3" t="n">
        <f aca="false">IF($A9&lt;C$3,C$2*$A9*(1-C$4),C$2*C$4*($A$54-$A9))</f>
        <v>1261.60875</v>
      </c>
      <c r="D9" s="3" t="n">
        <f aca="false">IF($A9&lt;D$3,D$2*$A9*(1-D$4),D$2*D$4*($A$54-$A9))</f>
        <v>1534.3515625</v>
      </c>
      <c r="E9" s="3" t="n">
        <f aca="false">B9+C9+D9</f>
        <v>5084.04625</v>
      </c>
    </row>
    <row r="10" customFormat="false" ht="12.8" hidden="false" customHeight="false" outlineLevel="0" collapsed="false">
      <c r="A10" s="0" t="n">
        <f aca="false">A9+0.25</f>
        <v>1</v>
      </c>
      <c r="B10" s="3" t="n">
        <f aca="false">IF($A10&lt;B$3,B$2*$A10*(1-B$4),B$2*B$4*($A$54-$A10))</f>
        <v>3050.78125</v>
      </c>
      <c r="C10" s="3" t="n">
        <f aca="false">IF($A10&lt;C$3,C$2*$A10*(1-C$4),C$2*C$4*($A$54-$A10))</f>
        <v>1682.145</v>
      </c>
      <c r="D10" s="3" t="n">
        <f aca="false">IF($A10&lt;D$3,D$2*$A10*(1-D$4),D$2*D$4*($A$54-$A10))</f>
        <v>2045.80208333333</v>
      </c>
      <c r="E10" s="3" t="n">
        <f aca="false">B10+C10+D10</f>
        <v>6778.72833333333</v>
      </c>
    </row>
    <row r="11" customFormat="false" ht="12.8" hidden="false" customHeight="false" outlineLevel="0" collapsed="false">
      <c r="A11" s="0" t="n">
        <f aca="false">A10+0.25</f>
        <v>1.25</v>
      </c>
      <c r="B11" s="3" t="n">
        <f aca="false">IF($A11&lt;B$3,B$2*$A11*(1-B$4),B$2*B$4*($A$54-$A11))</f>
        <v>3813.4765625</v>
      </c>
      <c r="C11" s="3" t="n">
        <f aca="false">IF($A11&lt;C$3,C$2*$A11*(1-C$4),C$2*C$4*($A$54-$A11))</f>
        <v>2102.68125</v>
      </c>
      <c r="D11" s="3" t="n">
        <f aca="false">IF($A11&lt;D$3,D$2*$A11*(1-D$4),D$2*D$4*($A$54-$A11))</f>
        <v>2557.25260416667</v>
      </c>
      <c r="E11" s="3" t="n">
        <f aca="false">B11+C11+D11</f>
        <v>8473.41041666667</v>
      </c>
    </row>
    <row r="12" customFormat="false" ht="12.8" hidden="false" customHeight="false" outlineLevel="0" collapsed="false">
      <c r="A12" s="0" t="n">
        <f aca="false">A11+0.25</f>
        <v>1.5</v>
      </c>
      <c r="B12" s="3" t="n">
        <f aca="false">IF($A12&lt;B$3,B$2*$A12*(1-B$4),B$2*B$4*($A$54-$A12))</f>
        <v>4576.171875</v>
      </c>
      <c r="C12" s="3" t="n">
        <f aca="false">IF($A12&lt;C$3,C$2*$A12*(1-C$4),C$2*C$4*($A$54-$A12))</f>
        <v>2523.2175</v>
      </c>
      <c r="D12" s="3" t="n">
        <f aca="false">IF($A12&lt;D$3,D$2*$A12*(1-D$4),D$2*D$4*($A$54-$A12))</f>
        <v>3068.703125</v>
      </c>
      <c r="E12" s="3" t="n">
        <f aca="false">B12+C12+D12</f>
        <v>10168.0925</v>
      </c>
    </row>
    <row r="13" customFormat="false" ht="12.8" hidden="false" customHeight="false" outlineLevel="0" collapsed="false">
      <c r="A13" s="0" t="n">
        <f aca="false">A12+0.25</f>
        <v>1.75</v>
      </c>
      <c r="B13" s="3" t="n">
        <f aca="false">IF($A13&lt;B$3,B$2*$A13*(1-B$4),B$2*B$4*($A$54-$A13))</f>
        <v>5338.8671875</v>
      </c>
      <c r="C13" s="3" t="n">
        <f aca="false">IF($A13&lt;C$3,C$2*$A13*(1-C$4),C$2*C$4*($A$54-$A13))</f>
        <v>2943.75375</v>
      </c>
      <c r="D13" s="3" t="n">
        <f aca="false">IF($A13&lt;D$3,D$2*$A13*(1-D$4),D$2*D$4*($A$54-$A13))</f>
        <v>3580.15364583333</v>
      </c>
      <c r="E13" s="3" t="n">
        <f aca="false">B13+C13+D13</f>
        <v>11862.7745833333</v>
      </c>
    </row>
    <row r="14" customFormat="false" ht="12.8" hidden="false" customHeight="false" outlineLevel="0" collapsed="false">
      <c r="A14" s="0" t="n">
        <f aca="false">A13+0.25</f>
        <v>2</v>
      </c>
      <c r="B14" s="3" t="n">
        <f aca="false">IF($A14&lt;B$3,B$2*$A14*(1-B$4),B$2*B$4*($A$54-$A14))</f>
        <v>6101.5625</v>
      </c>
      <c r="C14" s="3" t="n">
        <f aca="false">IF($A14&lt;C$3,C$2*$A14*(1-C$4),C$2*C$4*($A$54-$A14))</f>
        <v>3364.29</v>
      </c>
      <c r="D14" s="3" t="n">
        <f aca="false">IF($A14&lt;D$3,D$2*$A14*(1-D$4),D$2*D$4*($A$54-$A14))</f>
        <v>4091.60416666667</v>
      </c>
      <c r="E14" s="3" t="n">
        <f aca="false">B14+C14+D14</f>
        <v>13557.4566666667</v>
      </c>
    </row>
    <row r="15" customFormat="false" ht="12.8" hidden="false" customHeight="false" outlineLevel="0" collapsed="false">
      <c r="A15" s="0" t="n">
        <f aca="false">A14+0.25</f>
        <v>2.25</v>
      </c>
      <c r="B15" s="3" t="n">
        <f aca="false">IF($A15&lt;B$3,B$2*$A15*(1-B$4),B$2*B$4*($A$54-$A15))</f>
        <v>6864.2578125</v>
      </c>
      <c r="C15" s="3" t="n">
        <f aca="false">IF($A15&lt;C$3,C$2*$A15*(1-C$4),C$2*C$4*($A$54-$A15))</f>
        <v>3784.82625</v>
      </c>
      <c r="D15" s="3" t="n">
        <f aca="false">IF($A15&lt;D$3,D$2*$A15*(1-D$4),D$2*D$4*($A$54-$A15))</f>
        <v>4603.0546875</v>
      </c>
      <c r="E15" s="3" t="n">
        <f aca="false">B15+C15+D15</f>
        <v>15252.13875</v>
      </c>
    </row>
    <row r="16" customFormat="false" ht="12.8" hidden="false" customHeight="false" outlineLevel="0" collapsed="false">
      <c r="A16" s="0" t="n">
        <f aca="false">A15+0.25</f>
        <v>2.5</v>
      </c>
      <c r="B16" s="3" t="n">
        <f aca="false">IF($A16&lt;B$3,B$2*$A16*(1-B$4),B$2*B$4*($A$54-$A16))</f>
        <v>7626.953125</v>
      </c>
      <c r="C16" s="3" t="n">
        <f aca="false">IF($A16&lt;C$3,C$2*$A16*(1-C$4),C$2*C$4*($A$54-$A16))</f>
        <v>4205.3625</v>
      </c>
      <c r="D16" s="3" t="n">
        <f aca="false">IF($A16&lt;D$3,D$2*$A16*(1-D$4),D$2*D$4*($A$54-$A16))</f>
        <v>5114.50520833333</v>
      </c>
      <c r="E16" s="3" t="n">
        <f aca="false">B16+C16+D16</f>
        <v>16946.8208333333</v>
      </c>
    </row>
    <row r="17" customFormat="false" ht="12.8" hidden="false" customHeight="false" outlineLevel="0" collapsed="false">
      <c r="A17" s="0" t="n">
        <f aca="false">A16+0.25</f>
        <v>2.75</v>
      </c>
      <c r="B17" s="3" t="n">
        <f aca="false">IF($A17&lt;B$3,B$2*$A17*(1-B$4),B$2*B$4*($A$54-$A17))</f>
        <v>8389.6484375</v>
      </c>
      <c r="C17" s="3" t="n">
        <f aca="false">IF($A17&lt;C$3,C$2*$A17*(1-C$4),C$2*C$4*($A$54-$A17))</f>
        <v>4625.89875</v>
      </c>
      <c r="D17" s="3" t="n">
        <f aca="false">IF($A17&lt;D$3,D$2*$A17*(1-D$4),D$2*D$4*($A$54-$A17))</f>
        <v>5625.95572916667</v>
      </c>
      <c r="E17" s="3" t="n">
        <f aca="false">B17+C17+D17</f>
        <v>18641.5029166667</v>
      </c>
    </row>
    <row r="18" customFormat="false" ht="12.8" hidden="false" customHeight="false" outlineLevel="0" collapsed="false">
      <c r="A18" s="0" t="n">
        <f aca="false">A17+0.25</f>
        <v>3</v>
      </c>
      <c r="B18" s="3" t="n">
        <f aca="false">IF($A18&lt;B$3,B$2*$A18*(1-B$4),B$2*B$4*($A$54-$A18))</f>
        <v>9152.34375</v>
      </c>
      <c r="C18" s="3" t="n">
        <f aca="false">IF($A18&lt;C$3,C$2*$A18*(1-C$4),C$2*C$4*($A$54-$A18))</f>
        <v>5046.435</v>
      </c>
      <c r="D18" s="3" t="n">
        <f aca="false">IF($A18&lt;D$3,D$2*$A18*(1-D$4),D$2*D$4*($A$54-$A18))</f>
        <v>6137.40625</v>
      </c>
      <c r="E18" s="3" t="n">
        <f aca="false">B18+C18+D18</f>
        <v>20336.185</v>
      </c>
    </row>
    <row r="19" customFormat="false" ht="12.8" hidden="false" customHeight="false" outlineLevel="0" collapsed="false">
      <c r="A19" s="0" t="n">
        <f aca="false">A18+0.25</f>
        <v>3.25</v>
      </c>
      <c r="B19" s="3" t="n">
        <f aca="false">IF($A19&lt;B$3,B$2*$A19*(1-B$4),B$2*B$4*($A$54-$A19))</f>
        <v>9399.4140625</v>
      </c>
      <c r="C19" s="3" t="n">
        <f aca="false">IF($A19&lt;C$3,C$2*$A19*(1-C$4),C$2*C$4*($A$54-$A19))</f>
        <v>5466.97125</v>
      </c>
      <c r="D19" s="3" t="n">
        <f aca="false">IF($A19&lt;D$3,D$2*$A19*(1-D$4),D$2*D$4*($A$54-$A19))</f>
        <v>6648.85677083333</v>
      </c>
      <c r="E19" s="3" t="n">
        <f aca="false">B19+C19+D19</f>
        <v>21515.2420833333</v>
      </c>
    </row>
    <row r="20" customFormat="false" ht="12.8" hidden="false" customHeight="false" outlineLevel="0" collapsed="false">
      <c r="A20" s="0" t="n">
        <f aca="false">A19+0.25</f>
        <v>3.5</v>
      </c>
      <c r="B20" s="3" t="n">
        <f aca="false">IF($A20&lt;B$3,B$2*$A20*(1-B$4),B$2*B$4*($A$54-$A20))</f>
        <v>9130.859375</v>
      </c>
      <c r="C20" s="3" t="n">
        <f aca="false">IF($A20&lt;C$3,C$2*$A20*(1-C$4),C$2*C$4*($A$54-$A20))</f>
        <v>5887.5075</v>
      </c>
      <c r="D20" s="3" t="n">
        <f aca="false">IF($A20&lt;D$3,D$2*$A20*(1-D$4),D$2*D$4*($A$54-$A20))</f>
        <v>7160.30729166667</v>
      </c>
      <c r="E20" s="3" t="n">
        <f aca="false">B20+C20+D20</f>
        <v>22178.6741666667</v>
      </c>
    </row>
    <row r="21" customFormat="false" ht="12.8" hidden="false" customHeight="false" outlineLevel="0" collapsed="false">
      <c r="A21" s="0" t="n">
        <f aca="false">A20+0.25</f>
        <v>3.75</v>
      </c>
      <c r="B21" s="3" t="n">
        <f aca="false">IF($A21&lt;B$3,B$2*$A21*(1-B$4),B$2*B$4*($A$54-$A21))</f>
        <v>8862.3046875</v>
      </c>
      <c r="C21" s="3" t="n">
        <f aca="false">IF($A21&lt;C$3,C$2*$A21*(1-C$4),C$2*C$4*($A$54-$A21))</f>
        <v>6308.04375</v>
      </c>
      <c r="D21" s="3" t="n">
        <f aca="false">IF($A21&lt;D$3,D$2*$A21*(1-D$4),D$2*D$4*($A$54-$A21))</f>
        <v>7671.7578125</v>
      </c>
      <c r="E21" s="3" t="n">
        <f aca="false">B21+C21+D21</f>
        <v>22842.10625</v>
      </c>
    </row>
    <row r="22" customFormat="false" ht="12.8" hidden="false" customHeight="false" outlineLevel="0" collapsed="false">
      <c r="A22" s="0" t="n">
        <f aca="false">A21+0.25</f>
        <v>4</v>
      </c>
      <c r="B22" s="3" t="n">
        <f aca="false">IF($A22&lt;B$3,B$2*$A22*(1-B$4),B$2*B$4*($A$54-$A22))</f>
        <v>8593.75</v>
      </c>
      <c r="C22" s="3" t="n">
        <f aca="false">IF($A22&lt;C$3,C$2*$A22*(1-C$4),C$2*C$4*($A$54-$A22))</f>
        <v>6728.58</v>
      </c>
      <c r="D22" s="3" t="n">
        <f aca="false">IF($A22&lt;D$3,D$2*$A22*(1-D$4),D$2*D$4*($A$54-$A22))</f>
        <v>8183.20833333334</v>
      </c>
      <c r="E22" s="3" t="n">
        <f aca="false">B22+C22+D22</f>
        <v>23505.5383333333</v>
      </c>
    </row>
    <row r="23" customFormat="false" ht="12.8" hidden="false" customHeight="false" outlineLevel="0" collapsed="false">
      <c r="A23" s="0" t="n">
        <f aca="false">A22+0.25</f>
        <v>4.25</v>
      </c>
      <c r="B23" s="3" t="n">
        <f aca="false">IF($A23&lt;B$3,B$2*$A23*(1-B$4),B$2*B$4*($A$54-$A23))</f>
        <v>8325.1953125</v>
      </c>
      <c r="C23" s="3" t="n">
        <f aca="false">IF($A23&lt;C$3,C$2*$A23*(1-C$4),C$2*C$4*($A$54-$A23))</f>
        <v>6942.87625</v>
      </c>
      <c r="D23" s="3" t="n">
        <f aca="false">IF($A23&lt;D$3,D$2*$A23*(1-D$4),D$2*D$4*($A$54-$A23))</f>
        <v>8694.65885416667</v>
      </c>
      <c r="E23" s="3" t="n">
        <f aca="false">B23+C23+D23</f>
        <v>23962.7304166667</v>
      </c>
    </row>
    <row r="24" customFormat="false" ht="12.8" hidden="false" customHeight="false" outlineLevel="0" collapsed="false">
      <c r="A24" s="0" t="n">
        <f aca="false">A23+0.25</f>
        <v>4.5</v>
      </c>
      <c r="B24" s="3" t="n">
        <f aca="false">IF($A24&lt;B$3,B$2*$A24*(1-B$4),B$2*B$4*($A$54-$A24))</f>
        <v>8056.640625</v>
      </c>
      <c r="C24" s="3" t="n">
        <f aca="false">IF($A24&lt;C$3,C$2*$A24*(1-C$4),C$2*C$4*($A$54-$A24))</f>
        <v>6718.9125</v>
      </c>
      <c r="D24" s="3" t="n">
        <f aca="false">IF($A24&lt;D$3,D$2*$A24*(1-D$4),D$2*D$4*($A$54-$A24))</f>
        <v>9206.109375</v>
      </c>
      <c r="E24" s="3" t="n">
        <f aca="false">B24+C24+D24</f>
        <v>23981.6625</v>
      </c>
    </row>
    <row r="25" customFormat="false" ht="12.8" hidden="false" customHeight="false" outlineLevel="0" collapsed="false">
      <c r="A25" s="0" t="n">
        <f aca="false">A24+0.25</f>
        <v>4.75</v>
      </c>
      <c r="B25" s="3" t="n">
        <f aca="false">IF($A25&lt;B$3,B$2*$A25*(1-B$4),B$2*B$4*($A$54-$A25))</f>
        <v>7788.0859375</v>
      </c>
      <c r="C25" s="3" t="n">
        <f aca="false">IF($A25&lt;C$3,C$2*$A25*(1-C$4),C$2*C$4*($A$54-$A25))</f>
        <v>6494.94875</v>
      </c>
      <c r="D25" s="3" t="n">
        <f aca="false">IF($A25&lt;D$3,D$2*$A25*(1-D$4),D$2*D$4*($A$54-$A25))</f>
        <v>9717.55989583333</v>
      </c>
      <c r="E25" s="3" t="n">
        <f aca="false">B25+C25+D25</f>
        <v>24000.5945833333</v>
      </c>
    </row>
    <row r="26" customFormat="false" ht="12.8" hidden="false" customHeight="false" outlineLevel="0" collapsed="false">
      <c r="A26" s="0" t="n">
        <f aca="false">A25+0.25</f>
        <v>5</v>
      </c>
      <c r="B26" s="3" t="n">
        <f aca="false">IF($A26&lt;B$3,B$2*$A26*(1-B$4),B$2*B$4*($A$54-$A26))</f>
        <v>7519.53125</v>
      </c>
      <c r="C26" s="3" t="n">
        <f aca="false">IF($A26&lt;C$3,C$2*$A26*(1-C$4),C$2*C$4*($A$54-$A26))</f>
        <v>6270.985</v>
      </c>
      <c r="D26" s="3" t="n">
        <f aca="false">IF($A26&lt;D$3,D$2*$A26*(1-D$4),D$2*D$4*($A$54-$A26))</f>
        <v>10229.0104166667</v>
      </c>
      <c r="E26" s="3" t="n">
        <f aca="false">B26+C26+D26</f>
        <v>24019.5266666667</v>
      </c>
    </row>
    <row r="27" customFormat="false" ht="12.8" hidden="false" customHeight="false" outlineLevel="0" collapsed="false">
      <c r="A27" s="0" t="n">
        <f aca="false">A26+0.25</f>
        <v>5.25</v>
      </c>
      <c r="B27" s="3" t="n">
        <f aca="false">IF($A27&lt;B$3,B$2*$A27*(1-B$4),B$2*B$4*($A$54-$A27))</f>
        <v>7250.9765625</v>
      </c>
      <c r="C27" s="3" t="n">
        <f aca="false">IF($A27&lt;C$3,C$2*$A27*(1-C$4),C$2*C$4*($A$54-$A27))</f>
        <v>6047.02125</v>
      </c>
      <c r="D27" s="3" t="n">
        <f aca="false">IF($A27&lt;D$3,D$2*$A27*(1-D$4),D$2*D$4*($A$54-$A27))</f>
        <v>10740.4609375</v>
      </c>
      <c r="E27" s="3" t="n">
        <f aca="false">B27+C27+D27</f>
        <v>24038.45875</v>
      </c>
    </row>
    <row r="28" customFormat="false" ht="12.8" hidden="false" customHeight="false" outlineLevel="0" collapsed="false">
      <c r="A28" s="0" t="n">
        <f aca="false">A27+0.25</f>
        <v>5.5</v>
      </c>
      <c r="B28" s="3" t="n">
        <f aca="false">IF($A28&lt;B$3,B$2*$A28*(1-B$4),B$2*B$4*($A$54-$A28))</f>
        <v>6982.421875</v>
      </c>
      <c r="C28" s="3" t="n">
        <f aca="false">IF($A28&lt;C$3,C$2*$A28*(1-C$4),C$2*C$4*($A$54-$A28))</f>
        <v>5823.0575</v>
      </c>
      <c r="D28" s="3" t="n">
        <f aca="false">IF($A28&lt;D$3,D$2*$A28*(1-D$4),D$2*D$4*($A$54-$A28))</f>
        <v>11251.9114583333</v>
      </c>
      <c r="E28" s="3" t="n">
        <f aca="false">B28+C28+D28</f>
        <v>24057.3908333333</v>
      </c>
    </row>
    <row r="29" customFormat="false" ht="12.8" hidden="false" customHeight="false" outlineLevel="0" collapsed="false">
      <c r="A29" s="0" t="n">
        <f aca="false">A28+0.25</f>
        <v>5.75</v>
      </c>
      <c r="B29" s="3" t="n">
        <f aca="false">IF($A29&lt;B$3,B$2*$A29*(1-B$4),B$2*B$4*($A$54-$A29))</f>
        <v>6713.8671875</v>
      </c>
      <c r="C29" s="3" t="n">
        <f aca="false">IF($A29&lt;C$3,C$2*$A29*(1-C$4),C$2*C$4*($A$54-$A29))</f>
        <v>5599.09375</v>
      </c>
      <c r="D29" s="3" t="n">
        <f aca="false">IF($A29&lt;D$3,D$2*$A29*(1-D$4),D$2*D$4*($A$54-$A29))</f>
        <v>11763.3619791667</v>
      </c>
      <c r="E29" s="3" t="n">
        <f aca="false">B29+C29+D29</f>
        <v>24076.3229166667</v>
      </c>
    </row>
    <row r="30" customFormat="false" ht="12.8" hidden="false" customHeight="false" outlineLevel="0" collapsed="false">
      <c r="A30" s="0" t="n">
        <f aca="false">A29+0.25</f>
        <v>6</v>
      </c>
      <c r="B30" s="3" t="n">
        <f aca="false">IF($A30&lt;B$3,B$2*$A30*(1-B$4),B$2*B$4*($A$54-$A30))</f>
        <v>6445.3125</v>
      </c>
      <c r="C30" s="3" t="n">
        <f aca="false">IF($A30&lt;C$3,C$2*$A30*(1-C$4),C$2*C$4*($A$54-$A30))</f>
        <v>5375.13</v>
      </c>
      <c r="D30" s="3" t="n">
        <f aca="false">IF($A30&lt;D$3,D$2*$A30*(1-D$4),D$2*D$4*($A$54-$A30))</f>
        <v>12274.8125</v>
      </c>
      <c r="E30" s="3" t="n">
        <f aca="false">B30+C30+D30</f>
        <v>24095.255</v>
      </c>
    </row>
    <row r="31" customFormat="false" ht="12.8" hidden="false" customHeight="false" outlineLevel="0" collapsed="false">
      <c r="A31" s="0" t="n">
        <f aca="false">A30+0.25</f>
        <v>6.25</v>
      </c>
      <c r="B31" s="3" t="n">
        <f aca="false">IF($A31&lt;B$3,B$2*$A31*(1-B$4),B$2*B$4*($A$54-$A31))</f>
        <v>6176.7578125</v>
      </c>
      <c r="C31" s="3" t="n">
        <f aca="false">IF($A31&lt;C$3,C$2*$A31*(1-C$4),C$2*C$4*($A$54-$A31))</f>
        <v>5151.16625</v>
      </c>
      <c r="D31" s="3" t="n">
        <f aca="false">IF($A31&lt;D$3,D$2*$A31*(1-D$4),D$2*D$4*($A$54-$A31))</f>
        <v>12786.2630208333</v>
      </c>
      <c r="E31" s="3" t="n">
        <f aca="false">B31+C31+D31</f>
        <v>24114.1870833333</v>
      </c>
    </row>
    <row r="32" customFormat="false" ht="12.8" hidden="false" customHeight="false" outlineLevel="0" collapsed="false">
      <c r="A32" s="0" t="n">
        <f aca="false">A31+0.25</f>
        <v>6.5</v>
      </c>
      <c r="B32" s="3" t="n">
        <f aca="false">IF($A32&lt;B$3,B$2*$A32*(1-B$4),B$2*B$4*($A$54-$A32))</f>
        <v>5908.203125</v>
      </c>
      <c r="C32" s="3" t="n">
        <f aca="false">IF($A32&lt;C$3,C$2*$A32*(1-C$4),C$2*C$4*($A$54-$A32))</f>
        <v>4927.2025</v>
      </c>
      <c r="D32" s="3" t="n">
        <f aca="false">IF($A32&lt;D$3,D$2*$A32*(1-D$4),D$2*D$4*($A$54-$A32))</f>
        <v>13297.7135416667</v>
      </c>
      <c r="E32" s="3" t="n">
        <f aca="false">B32+C32+D32</f>
        <v>24133.1191666667</v>
      </c>
    </row>
    <row r="33" customFormat="false" ht="12.8" hidden="false" customHeight="false" outlineLevel="0" collapsed="false">
      <c r="A33" s="0" t="n">
        <f aca="false">A32+0.25</f>
        <v>6.75</v>
      </c>
      <c r="B33" s="3" t="n">
        <f aca="false">IF($A33&lt;B$3,B$2*$A33*(1-B$4),B$2*B$4*($A$54-$A33))</f>
        <v>5639.6484375</v>
      </c>
      <c r="C33" s="3" t="n">
        <f aca="false">IF($A33&lt;C$3,C$2*$A33*(1-C$4),C$2*C$4*($A$54-$A33))</f>
        <v>4703.23875</v>
      </c>
      <c r="D33" s="3" t="n">
        <f aca="false">IF($A33&lt;D$3,D$2*$A33*(1-D$4),D$2*D$4*($A$54-$A33))</f>
        <v>13809.1640625</v>
      </c>
      <c r="E33" s="3" t="n">
        <f aca="false">B33+C33+D33</f>
        <v>24152.05125</v>
      </c>
    </row>
    <row r="34" customFormat="false" ht="12.8" hidden="false" customHeight="false" outlineLevel="0" collapsed="false">
      <c r="A34" s="0" t="n">
        <f aca="false">A33+0.25</f>
        <v>7</v>
      </c>
      <c r="B34" s="3" t="n">
        <f aca="false">IF($A34&lt;B$3,B$2*$A34*(1-B$4),B$2*B$4*($A$54-$A34))</f>
        <v>5371.09375</v>
      </c>
      <c r="C34" s="3" t="n">
        <f aca="false">IF($A34&lt;C$3,C$2*$A34*(1-C$4),C$2*C$4*($A$54-$A34))</f>
        <v>4479.275</v>
      </c>
      <c r="D34" s="3" t="n">
        <f aca="false">IF($A34&lt;D$3,D$2*$A34*(1-D$4),D$2*D$4*($A$54-$A34))</f>
        <v>14320.6145833333</v>
      </c>
      <c r="E34" s="3" t="n">
        <f aca="false">B34+C34+D34</f>
        <v>24170.9833333333</v>
      </c>
    </row>
    <row r="35" customFormat="false" ht="12.8" hidden="false" customHeight="false" outlineLevel="0" collapsed="false">
      <c r="A35" s="0" t="n">
        <f aca="false">A34+0.25</f>
        <v>7.25</v>
      </c>
      <c r="B35" s="3" t="n">
        <f aca="false">IF($A35&lt;B$3,B$2*$A35*(1-B$4),B$2*B$4*($A$54-$A35))</f>
        <v>5102.5390625</v>
      </c>
      <c r="C35" s="3" t="n">
        <f aca="false">IF($A35&lt;C$3,C$2*$A35*(1-C$4),C$2*C$4*($A$54-$A35))</f>
        <v>4255.31125</v>
      </c>
      <c r="D35" s="3" t="n">
        <f aca="false">IF($A35&lt;D$3,D$2*$A35*(1-D$4),D$2*D$4*($A$54-$A35))</f>
        <v>14832.0651041667</v>
      </c>
      <c r="E35" s="3" t="n">
        <f aca="false">B35+C35+D35</f>
        <v>24189.9154166667</v>
      </c>
    </row>
    <row r="36" customFormat="false" ht="12.8" hidden="false" customHeight="false" outlineLevel="0" collapsed="false">
      <c r="A36" s="0" t="n">
        <f aca="false">A35+0.25</f>
        <v>7.5</v>
      </c>
      <c r="B36" s="3" t="n">
        <f aca="false">IF($A36&lt;B$3,B$2*$A36*(1-B$4),B$2*B$4*($A$54-$A36))</f>
        <v>4833.984375</v>
      </c>
      <c r="C36" s="3" t="n">
        <f aca="false">IF($A36&lt;C$3,C$2*$A36*(1-C$4),C$2*C$4*($A$54-$A36))</f>
        <v>4031.3475</v>
      </c>
      <c r="D36" s="3" t="n">
        <f aca="false">IF($A36&lt;D$3,D$2*$A36*(1-D$4),D$2*D$4*($A$54-$A36))</f>
        <v>15343.515625</v>
      </c>
      <c r="E36" s="3" t="n">
        <f aca="false">B36+C36+D36</f>
        <v>24208.8475</v>
      </c>
    </row>
    <row r="37" customFormat="false" ht="12.8" hidden="false" customHeight="false" outlineLevel="0" collapsed="false">
      <c r="A37" s="0" t="n">
        <f aca="false">A36+0.25</f>
        <v>7.75</v>
      </c>
      <c r="B37" s="3" t="n">
        <f aca="false">IF($A37&lt;B$3,B$2*$A37*(1-B$4),B$2*B$4*($A$54-$A37))</f>
        <v>4565.4296875</v>
      </c>
      <c r="C37" s="3" t="n">
        <f aca="false">IF($A37&lt;C$3,C$2*$A37*(1-C$4),C$2*C$4*($A$54-$A37))</f>
        <v>3807.38375</v>
      </c>
      <c r="D37" s="3" t="n">
        <f aca="false">IF($A37&lt;D$3,D$2*$A37*(1-D$4),D$2*D$4*($A$54-$A37))</f>
        <v>15854.9661458333</v>
      </c>
      <c r="E37" s="3" t="n">
        <f aca="false">B37+C37+D37</f>
        <v>24227.7795833333</v>
      </c>
    </row>
    <row r="38" customFormat="false" ht="12.8" hidden="false" customHeight="false" outlineLevel="0" collapsed="false">
      <c r="A38" s="0" t="n">
        <f aca="false">A37+0.25</f>
        <v>8</v>
      </c>
      <c r="B38" s="3" t="n">
        <f aca="false">IF($A38&lt;B$3,B$2*$A38*(1-B$4),B$2*B$4*($A$54-$A38))</f>
        <v>4296.875</v>
      </c>
      <c r="C38" s="3" t="n">
        <f aca="false">IF($A38&lt;C$3,C$2*$A38*(1-C$4),C$2*C$4*($A$54-$A38))</f>
        <v>3583.42</v>
      </c>
      <c r="D38" s="3" t="n">
        <f aca="false">IF($A38&lt;D$3,D$2*$A38*(1-D$4),D$2*D$4*($A$54-$A38))</f>
        <v>16366.4166666667</v>
      </c>
      <c r="E38" s="3" t="n">
        <f aca="false">B38+C38+D38</f>
        <v>24246.7116666667</v>
      </c>
    </row>
    <row r="39" customFormat="false" ht="12.8" hidden="false" customHeight="false" outlineLevel="0" collapsed="false">
      <c r="A39" s="0" t="n">
        <f aca="false">A38+0.25</f>
        <v>8.25</v>
      </c>
      <c r="B39" s="3" t="n">
        <f aca="false">IF($A39&lt;B$3,B$2*$A39*(1-B$4),B$2*B$4*($A$54-$A39))</f>
        <v>4028.3203125</v>
      </c>
      <c r="C39" s="3" t="n">
        <f aca="false">IF($A39&lt;C$3,C$2*$A39*(1-C$4),C$2*C$4*($A$54-$A39))</f>
        <v>3359.45625</v>
      </c>
      <c r="D39" s="3" t="n">
        <f aca="false">IF($A39&lt;D$3,D$2*$A39*(1-D$4),D$2*D$4*($A$54-$A39))</f>
        <v>16877.8671875</v>
      </c>
      <c r="E39" s="3" t="n">
        <f aca="false">B39+C39+D39</f>
        <v>24265.64375</v>
      </c>
    </row>
    <row r="40" customFormat="false" ht="12.8" hidden="false" customHeight="false" outlineLevel="0" collapsed="false">
      <c r="A40" s="0" t="n">
        <f aca="false">A39+0.25</f>
        <v>8.5</v>
      </c>
      <c r="B40" s="3" t="n">
        <f aca="false">IF($A40&lt;B$3,B$2*$A40*(1-B$4),B$2*B$4*($A$54-$A40))</f>
        <v>3759.765625</v>
      </c>
      <c r="C40" s="3" t="n">
        <f aca="false">IF($A40&lt;C$3,C$2*$A40*(1-C$4),C$2*C$4*($A$54-$A40))</f>
        <v>3135.4925</v>
      </c>
      <c r="D40" s="3" t="n">
        <f aca="false">IF($A40&lt;D$3,D$2*$A40*(1-D$4),D$2*D$4*($A$54-$A40))</f>
        <v>17389.3177083333</v>
      </c>
      <c r="E40" s="3" t="n">
        <f aca="false">B40+C40+D40</f>
        <v>24284.5758333333</v>
      </c>
    </row>
    <row r="41" customFormat="false" ht="12.8" hidden="false" customHeight="false" outlineLevel="0" collapsed="false">
      <c r="A41" s="0" t="n">
        <f aca="false">A40+0.25</f>
        <v>8.75</v>
      </c>
      <c r="B41" s="3" t="n">
        <f aca="false">IF($A41&lt;B$3,B$2*$A41*(1-B$4),B$2*B$4*($A$54-$A41))</f>
        <v>3491.2109375</v>
      </c>
      <c r="C41" s="3" t="n">
        <f aca="false">IF($A41&lt;C$3,C$2*$A41*(1-C$4),C$2*C$4*($A$54-$A41))</f>
        <v>2911.52875</v>
      </c>
      <c r="D41" s="3" t="n">
        <f aca="false">IF($A41&lt;D$3,D$2*$A41*(1-D$4),D$2*D$4*($A$54-$A41))</f>
        <v>17900.7682291667</v>
      </c>
      <c r="E41" s="3" t="n">
        <f aca="false">B41+C41+D41</f>
        <v>24303.5079166667</v>
      </c>
    </row>
    <row r="42" customFormat="false" ht="12.8" hidden="false" customHeight="false" outlineLevel="0" collapsed="false">
      <c r="A42" s="0" t="n">
        <f aca="false">A41+0.25</f>
        <v>9</v>
      </c>
      <c r="B42" s="3" t="n">
        <f aca="false">IF($A42&lt;B$3,B$2*$A42*(1-B$4),B$2*B$4*($A$54-$A42))</f>
        <v>3222.65625</v>
      </c>
      <c r="C42" s="3" t="n">
        <f aca="false">IF($A42&lt;C$3,C$2*$A42*(1-C$4),C$2*C$4*($A$54-$A42))</f>
        <v>2687.565</v>
      </c>
      <c r="D42" s="3" t="n">
        <f aca="false">IF($A42&lt;D$3,D$2*$A42*(1-D$4),D$2*D$4*($A$54-$A42))</f>
        <v>18412.21875</v>
      </c>
      <c r="E42" s="3" t="n">
        <f aca="false">B42+C42+D42</f>
        <v>24322.44</v>
      </c>
    </row>
    <row r="43" customFormat="false" ht="12.8" hidden="false" customHeight="false" outlineLevel="0" collapsed="false">
      <c r="A43" s="0" t="n">
        <f aca="false">A42+0.25</f>
        <v>9.25</v>
      </c>
      <c r="B43" s="3" t="n">
        <f aca="false">IF($A43&lt;B$3,B$2*$A43*(1-B$4),B$2*B$4*($A$54-$A43))</f>
        <v>2954.1015625</v>
      </c>
      <c r="C43" s="3" t="n">
        <f aca="false">IF($A43&lt;C$3,C$2*$A43*(1-C$4),C$2*C$4*($A$54-$A43))</f>
        <v>2463.60125</v>
      </c>
      <c r="D43" s="3" t="n">
        <f aca="false">IF($A43&lt;D$3,D$2*$A43*(1-D$4),D$2*D$4*($A$54-$A43))</f>
        <v>17856.2942708333</v>
      </c>
      <c r="E43" s="3" t="n">
        <f aca="false">B43+C43+D43</f>
        <v>23273.9970833333</v>
      </c>
    </row>
    <row r="44" customFormat="false" ht="12.8" hidden="false" customHeight="false" outlineLevel="0" collapsed="false">
      <c r="A44" s="0" t="n">
        <f aca="false">A43+0.25</f>
        <v>9.5</v>
      </c>
      <c r="B44" s="3" t="n">
        <f aca="false">IF($A44&lt;B$3,B$2*$A44*(1-B$4),B$2*B$4*($A$54-$A44))</f>
        <v>2685.546875</v>
      </c>
      <c r="C44" s="3" t="n">
        <f aca="false">IF($A44&lt;C$3,C$2*$A44*(1-C$4),C$2*C$4*($A$54-$A44))</f>
        <v>2239.6375</v>
      </c>
      <c r="D44" s="3" t="n">
        <f aca="false">IF($A44&lt;D$3,D$2*$A44*(1-D$4),D$2*D$4*($A$54-$A44))</f>
        <v>16232.9947916667</v>
      </c>
      <c r="E44" s="3" t="n">
        <f aca="false">B44+C44+D44</f>
        <v>21158.1791666667</v>
      </c>
    </row>
    <row r="45" customFormat="false" ht="12.8" hidden="false" customHeight="false" outlineLevel="0" collapsed="false">
      <c r="A45" s="0" t="n">
        <f aca="false">A44+0.25</f>
        <v>9.75</v>
      </c>
      <c r="B45" s="3" t="n">
        <f aca="false">IF($A45&lt;B$3,B$2*$A45*(1-B$4),B$2*B$4*($A$54-$A45))</f>
        <v>2416.9921875</v>
      </c>
      <c r="C45" s="3" t="n">
        <f aca="false">IF($A45&lt;C$3,C$2*$A45*(1-C$4),C$2*C$4*($A$54-$A45))</f>
        <v>2015.67375</v>
      </c>
      <c r="D45" s="3" t="n">
        <f aca="false">IF($A45&lt;D$3,D$2*$A45*(1-D$4),D$2*D$4*($A$54-$A45))</f>
        <v>14609.6953125</v>
      </c>
      <c r="E45" s="3" t="n">
        <f aca="false">B45+C45+D45</f>
        <v>19042.36125</v>
      </c>
    </row>
    <row r="46" customFormat="false" ht="12.8" hidden="false" customHeight="false" outlineLevel="0" collapsed="false">
      <c r="A46" s="0" t="n">
        <f aca="false">A45+0.25</f>
        <v>10</v>
      </c>
      <c r="B46" s="3" t="n">
        <f aca="false">IF($A46&lt;B$3,B$2*$A46*(1-B$4),B$2*B$4*($A$54-$A46))</f>
        <v>2148.4375</v>
      </c>
      <c r="C46" s="3" t="n">
        <f aca="false">IF($A46&lt;C$3,C$2*$A46*(1-C$4),C$2*C$4*($A$54-$A46))</f>
        <v>1791.71</v>
      </c>
      <c r="D46" s="3" t="n">
        <f aca="false">IF($A46&lt;D$3,D$2*$A46*(1-D$4),D$2*D$4*($A$54-$A46))</f>
        <v>12986.3958333333</v>
      </c>
      <c r="E46" s="3" t="n">
        <f aca="false">B46+C46+D46</f>
        <v>16926.5433333333</v>
      </c>
    </row>
    <row r="47" customFormat="false" ht="12.8" hidden="false" customHeight="false" outlineLevel="0" collapsed="false">
      <c r="A47" s="0" t="n">
        <f aca="false">A46+0.25</f>
        <v>10.25</v>
      </c>
      <c r="B47" s="3" t="n">
        <f aca="false">IF($A47&lt;B$3,B$2*$A47*(1-B$4),B$2*B$4*($A$54-$A47))</f>
        <v>1879.8828125</v>
      </c>
      <c r="C47" s="3" t="n">
        <f aca="false">IF($A47&lt;C$3,C$2*$A47*(1-C$4),C$2*C$4*($A$54-$A47))</f>
        <v>1567.74625</v>
      </c>
      <c r="D47" s="3" t="n">
        <f aca="false">IF($A47&lt;D$3,D$2*$A47*(1-D$4),D$2*D$4*($A$54-$A47))</f>
        <v>11363.0963541667</v>
      </c>
      <c r="E47" s="3" t="n">
        <f aca="false">B47+C47+D47</f>
        <v>14810.7254166667</v>
      </c>
    </row>
    <row r="48" customFormat="false" ht="12.8" hidden="false" customHeight="false" outlineLevel="0" collapsed="false">
      <c r="A48" s="0" t="n">
        <f aca="false">A47+0.25</f>
        <v>10.5</v>
      </c>
      <c r="B48" s="3" t="n">
        <f aca="false">IF($A48&lt;B$3,B$2*$A48*(1-B$4),B$2*B$4*($A$54-$A48))</f>
        <v>1611.328125</v>
      </c>
      <c r="C48" s="3" t="n">
        <f aca="false">IF($A48&lt;C$3,C$2*$A48*(1-C$4),C$2*C$4*($A$54-$A48))</f>
        <v>1343.7825</v>
      </c>
      <c r="D48" s="3" t="n">
        <f aca="false">IF($A48&lt;D$3,D$2*$A48*(1-D$4),D$2*D$4*($A$54-$A48))</f>
        <v>9739.796875</v>
      </c>
      <c r="E48" s="3" t="n">
        <f aca="false">B48+C48+D48</f>
        <v>12694.9075</v>
      </c>
    </row>
    <row r="49" customFormat="false" ht="12.8" hidden="false" customHeight="false" outlineLevel="0" collapsed="false">
      <c r="A49" s="0" t="n">
        <f aca="false">A48+0.25</f>
        <v>10.75</v>
      </c>
      <c r="B49" s="3" t="n">
        <f aca="false">IF($A49&lt;B$3,B$2*$A49*(1-B$4),B$2*B$4*($A$54-$A49))</f>
        <v>1342.7734375</v>
      </c>
      <c r="C49" s="3" t="n">
        <f aca="false">IF($A49&lt;C$3,C$2*$A49*(1-C$4),C$2*C$4*($A$54-$A49))</f>
        <v>1119.81875</v>
      </c>
      <c r="D49" s="3" t="n">
        <f aca="false">IF($A49&lt;D$3,D$2*$A49*(1-D$4),D$2*D$4*($A$54-$A49))</f>
        <v>8116.49739583333</v>
      </c>
      <c r="E49" s="3" t="n">
        <f aca="false">B49+C49+D49</f>
        <v>10579.0895833333</v>
      </c>
    </row>
    <row r="50" customFormat="false" ht="12.8" hidden="false" customHeight="false" outlineLevel="0" collapsed="false">
      <c r="A50" s="0" t="n">
        <f aca="false">A49+0.25</f>
        <v>11</v>
      </c>
      <c r="B50" s="3" t="n">
        <f aca="false">IF($A50&lt;B$3,B$2*$A50*(1-B$4),B$2*B$4*($A$54-$A50))</f>
        <v>1074.21875</v>
      </c>
      <c r="C50" s="3" t="n">
        <f aca="false">IF($A50&lt;C$3,C$2*$A50*(1-C$4),C$2*C$4*($A$54-$A50))</f>
        <v>895.855</v>
      </c>
      <c r="D50" s="3" t="n">
        <f aca="false">IF($A50&lt;D$3,D$2*$A50*(1-D$4),D$2*D$4*($A$54-$A50))</f>
        <v>6493.19791666667</v>
      </c>
      <c r="E50" s="3" t="n">
        <f aca="false">B50+C50+D50</f>
        <v>8463.27166666667</v>
      </c>
    </row>
    <row r="51" customFormat="false" ht="12.8" hidden="false" customHeight="false" outlineLevel="0" collapsed="false">
      <c r="A51" s="0" t="n">
        <f aca="false">A50+0.25</f>
        <v>11.25</v>
      </c>
      <c r="B51" s="3" t="n">
        <f aca="false">IF($A51&lt;B$3,B$2*$A51*(1-B$4),B$2*B$4*($A$54-$A51))</f>
        <v>805.6640625</v>
      </c>
      <c r="C51" s="3" t="n">
        <f aca="false">IF($A51&lt;C$3,C$2*$A51*(1-C$4),C$2*C$4*($A$54-$A51))</f>
        <v>671.89125</v>
      </c>
      <c r="D51" s="3" t="n">
        <f aca="false">IF($A51&lt;D$3,D$2*$A51*(1-D$4),D$2*D$4*($A$54-$A51))</f>
        <v>4869.8984375</v>
      </c>
      <c r="E51" s="3" t="n">
        <f aca="false">B51+C51+D51</f>
        <v>6347.45375</v>
      </c>
    </row>
    <row r="52" customFormat="false" ht="12.8" hidden="false" customHeight="false" outlineLevel="0" collapsed="false">
      <c r="A52" s="0" t="n">
        <f aca="false">A51+0.25</f>
        <v>11.5</v>
      </c>
      <c r="B52" s="3" t="n">
        <f aca="false">IF($A52&lt;B$3,B$2*$A52*(1-B$4),B$2*B$4*($A$54-$A52))</f>
        <v>537.109375</v>
      </c>
      <c r="C52" s="3" t="n">
        <f aca="false">IF($A52&lt;C$3,C$2*$A52*(1-C$4),C$2*C$4*($A$54-$A52))</f>
        <v>447.9275</v>
      </c>
      <c r="D52" s="3" t="n">
        <f aca="false">IF($A52&lt;D$3,D$2*$A52*(1-D$4),D$2*D$4*($A$54-$A52))</f>
        <v>3246.59895833333</v>
      </c>
      <c r="E52" s="3" t="n">
        <f aca="false">B52+C52+D52</f>
        <v>4231.63583333333</v>
      </c>
    </row>
    <row r="53" customFormat="false" ht="12.8" hidden="false" customHeight="false" outlineLevel="0" collapsed="false">
      <c r="A53" s="0" t="n">
        <f aca="false">A52+0.25</f>
        <v>11.75</v>
      </c>
      <c r="B53" s="3" t="n">
        <f aca="false">IF($A53&lt;B$3,B$2*$A53*(1-B$4),B$2*B$4*($A$54-$A53))</f>
        <v>268.5546875</v>
      </c>
      <c r="C53" s="3" t="n">
        <f aca="false">IF($A53&lt;C$3,C$2*$A53*(1-C$4),C$2*C$4*($A$54-$A53))</f>
        <v>223.96375</v>
      </c>
      <c r="D53" s="3" t="n">
        <f aca="false">IF($A53&lt;D$3,D$2*$A53*(1-D$4),D$2*D$4*($A$54-$A53))</f>
        <v>1623.29947916667</v>
      </c>
      <c r="E53" s="3" t="n">
        <f aca="false">B53+C53+D53</f>
        <v>2115.81791666667</v>
      </c>
    </row>
    <row r="54" customFormat="false" ht="12.8" hidden="false" customHeight="false" outlineLevel="0" collapsed="false">
      <c r="A54" s="0" t="n">
        <f aca="false">A53+0.25</f>
        <v>12</v>
      </c>
      <c r="B54" s="3" t="n">
        <f aca="false">IF($A54&lt;B$3,B$2*$A54*(1-B$4),B$2*B$4*($A$54-$A54))</f>
        <v>0</v>
      </c>
      <c r="C54" s="3" t="n">
        <f aca="false">IF($A54&lt;C$3,C$2*$A54*(1-C$4),C$2*C$4*($A$54-$A54))</f>
        <v>0</v>
      </c>
      <c r="D54" s="3" t="n">
        <f aca="false">IF($A54&lt;D$3,D$2*$A54*(1-D$4),D$2*D$4*($A$54-$A54))</f>
        <v>0</v>
      </c>
      <c r="E54" s="3" t="n">
        <f aca="false">B54+C54+D54</f>
        <v>0</v>
      </c>
    </row>
    <row r="55" customFormat="false" ht="12.8" hidden="false" customHeight="false" outlineLevel="0" collapsed="false">
      <c r="A55" s="0" t="s">
        <v>7</v>
      </c>
      <c r="E55" s="0" t="n">
        <f aca="false">MAX(E6:E54)</f>
        <v>24322.44</v>
      </c>
      <c r="F55" s="0" t="s">
        <v>8</v>
      </c>
    </row>
    <row r="56" customFormat="false" ht="12.8" hidden="false" customHeight="false" outlineLevel="0" collapsed="false">
      <c r="E56" s="0" t="n">
        <f aca="false">12*E55</f>
        <v>291869.28</v>
      </c>
      <c r="F56" s="0" t="s">
        <v>9</v>
      </c>
    </row>
  </sheetData>
  <mergeCells count="1">
    <mergeCell ref="B5:E5"/>
  </mergeCells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2021-12-10T18:34:23Z</dcterms:created>
  <dc:creator/>
  <dc:description/>
  <dc:language>en-US</dc:language>
  <cp:lastModifiedBy/>
  <dcterms:modified xsi:type="dcterms:W3CDTF">2021-12-11T11:20:09Z</dcterms:modified>
  <cp:revision>2</cp:revision>
  <dc:subject/>
  <dc:title/>
</cp:coreProperties>
</file>